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U27" i="1"/>
  <c r="R27"/>
  <c r="Q26"/>
  <c r="Q27"/>
  <c r="AE34"/>
  <c r="AD34"/>
  <c r="AA34"/>
  <c r="Z34"/>
  <c r="W34"/>
  <c r="V34"/>
  <c r="U34"/>
  <c r="S34"/>
  <c r="R34"/>
  <c r="O34"/>
  <c r="N34"/>
  <c r="M34"/>
  <c r="L34"/>
  <c r="K34"/>
  <c r="AF27"/>
  <c r="AF34" s="1"/>
  <c r="AE27"/>
  <c r="AD27"/>
  <c r="AC27"/>
  <c r="AC34" s="1"/>
  <c r="AA27"/>
  <c r="Z27"/>
  <c r="Y27"/>
  <c r="Y34" s="1"/>
  <c r="X27"/>
  <c r="X34" s="1"/>
  <c r="W27"/>
  <c r="T27"/>
  <c r="T34" s="1"/>
  <c r="S27"/>
  <c r="Q34"/>
  <c r="P27"/>
  <c r="P34" s="1"/>
  <c r="O27"/>
  <c r="N27"/>
  <c r="K27"/>
  <c r="AB25"/>
  <c r="AB24"/>
  <c r="AB23"/>
  <c r="D13"/>
  <c r="AB27" l="1"/>
  <c r="AB34" s="1"/>
</calcChain>
</file>

<file path=xl/sharedStrings.xml><?xml version="1.0" encoding="utf-8"?>
<sst xmlns="http://schemas.openxmlformats.org/spreadsheetml/2006/main" count="95" uniqueCount="64">
  <si>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</si>
  <si>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</si>
  <si>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</si>
  <si>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</si>
  <si>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</si>
  <si>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</si>
  <si>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</si>
  <si>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</si>
  <si>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</si>
  <si>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</si>
  <si>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</si>
  <si>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</si>
  <si>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</si>
  <si>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</si>
  <si>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</si>
  <si>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</si>
  <si>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</si>
  <si>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</si>
  <si>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</si>
  <si>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</si>
  <si>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</si>
  <si>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</si>
  <si>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</si>
  <si>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</si>
  <si>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</si>
  <si>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</si>
  <si>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</si>
  <si>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</si>
  <si>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</si>
  <si>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</si>
  <si>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</si>
  <si>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</si>
  <si>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</si>
  <si>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</si>
  <si>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</si>
  <si>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</si>
  <si>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</si>
  <si>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</si>
  <si>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</si>
  <si>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</si>
  <si>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</si>
  <si>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</si>
  <si>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</si>
  <si>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</si>
  <si>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</si>
  <si>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</si>
  <si>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</si>
  <si>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</si>
  <si>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</si>
  <si>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</si>
  <si>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</si>
  <si>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</si>
  <si>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по состоянию на  01.01.2016г.</t>
  </si>
  <si>
    <t>Верхний предел муниципального долга, установленный на текущий  финансовый год</t>
  </si>
  <si>
    <t>по состоянию на 01.01.2016г. -30388,14497 тыс.руб.</t>
  </si>
  <si>
    <t>установленный на текущий  финансовый год 0 тыс.руб.</t>
  </si>
  <si>
    <t xml:space="preserve">Объем муниципального долга по состоянию на 01.01.2016 г. </t>
  </si>
  <si>
    <t>тыс.руб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</si>
  <si>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</si>
  <si>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</si>
  <si>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</si>
  <si>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</si>
  <si>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Начальник финансового управления</t>
  </si>
  <si>
    <t>Ж.В.Волынкина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</si>
</sst>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6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justify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tabSelected="1" topLeftCell="O28" workbookViewId="0">
      <selection activeCell="U27" sqref="U27"/>
    </sheetView>
  </sheetViews>
  <sheetFormatPr defaultColWidth="13.109375" defaultRowHeight="14.4"/>
  <cols>
    <col min="1" max="1" width="18.21875" customWidth="1"/>
    <col min="4" max="4" width="14.88671875" customWidth="1"/>
  </cols>
  <sheetData>
    <row r="2" spans="1:32" ht="17.399999999999999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32" ht="15.6">
      <c r="A3" s="1"/>
    </row>
    <row r="4" spans="1:32" ht="15.6">
      <c r="A4" s="39" t="s">
        <v>52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32">
      <c r="A5" s="2"/>
    </row>
    <row r="6" spans="1:32" ht="25.5" customHeight="1">
      <c r="A6" s="40" t="s">
        <v>1</v>
      </c>
      <c r="B6" s="40"/>
      <c r="C6" s="40"/>
      <c r="D6" s="40"/>
      <c r="E6" s="40"/>
      <c r="F6" s="40"/>
    </row>
    <row r="7" spans="1:32" ht="15.6">
      <c r="A7" s="41" t="s">
        <v>2</v>
      </c>
      <c r="B7" s="41"/>
      <c r="C7" s="41"/>
      <c r="D7" s="41"/>
      <c r="E7" s="41"/>
      <c r="F7" s="41"/>
    </row>
    <row r="8" spans="1:32" ht="15.6">
      <c r="A8" s="3" t="s">
        <v>53</v>
      </c>
      <c r="B8" s="3"/>
      <c r="C8" s="3"/>
      <c r="D8" s="3"/>
      <c r="E8" s="3"/>
      <c r="F8" s="3"/>
    </row>
    <row r="9" spans="1:32" ht="15.6">
      <c r="A9" s="3" t="s">
        <v>54</v>
      </c>
      <c r="B9" s="3"/>
      <c r="C9" s="3"/>
      <c r="D9" s="3"/>
      <c r="E9" s="3"/>
      <c r="F9" s="3"/>
    </row>
    <row r="10" spans="1:32" ht="15.6">
      <c r="A10" s="3" t="s">
        <v>3</v>
      </c>
      <c r="B10" s="3"/>
      <c r="C10" s="3"/>
      <c r="D10" s="3"/>
      <c r="E10" s="3"/>
      <c r="F10" s="3"/>
    </row>
    <row r="11" spans="1:32" ht="15.6">
      <c r="A11" s="3" t="s">
        <v>4</v>
      </c>
      <c r="B11" s="3"/>
      <c r="C11" s="3"/>
      <c r="D11" s="3"/>
      <c r="E11" s="3"/>
      <c r="F11" s="3"/>
    </row>
    <row r="12" spans="1:32" ht="15.6">
      <c r="A12" s="3" t="s">
        <v>55</v>
      </c>
      <c r="B12" s="3"/>
      <c r="C12" s="3"/>
      <c r="D12" s="3"/>
      <c r="E12" s="3"/>
      <c r="F12" s="3"/>
    </row>
    <row r="13" spans="1:32" ht="15.6">
      <c r="A13" s="3" t="s">
        <v>56</v>
      </c>
      <c r="B13" s="3"/>
      <c r="C13" s="3"/>
      <c r="D13" s="3">
        <f>24109.7+1104.15102</f>
        <v>25213.851020000002</v>
      </c>
      <c r="E13" s="3" t="s">
        <v>57</v>
      </c>
      <c r="F13" s="3"/>
    </row>
    <row r="14" spans="1:32" ht="22.5" customHeight="1">
      <c r="A14" s="2"/>
      <c r="X14" t="s">
        <v>5</v>
      </c>
    </row>
    <row r="15" spans="1:32" ht="59.25" customHeight="1">
      <c r="A15" s="37" t="s">
        <v>6</v>
      </c>
      <c r="B15" s="37" t="s">
        <v>7</v>
      </c>
      <c r="C15" s="37" t="s">
        <v>8</v>
      </c>
      <c r="D15" s="37" t="s">
        <v>9</v>
      </c>
      <c r="E15" s="37" t="s">
        <v>10</v>
      </c>
      <c r="F15" s="37" t="s">
        <v>11</v>
      </c>
      <c r="G15" s="37" t="s">
        <v>12</v>
      </c>
      <c r="H15" s="37" t="s">
        <v>13</v>
      </c>
      <c r="I15" s="37" t="s">
        <v>14</v>
      </c>
      <c r="J15" s="37"/>
      <c r="K15" s="37" t="s">
        <v>15</v>
      </c>
      <c r="L15" s="37" t="s">
        <v>16</v>
      </c>
      <c r="M15" s="37" t="s">
        <v>17</v>
      </c>
      <c r="N15" s="37" t="s">
        <v>18</v>
      </c>
      <c r="O15" s="37"/>
      <c r="P15" s="37"/>
      <c r="Q15" s="37"/>
      <c r="R15" s="37"/>
      <c r="S15" s="37"/>
      <c r="T15" s="37" t="s">
        <v>19</v>
      </c>
      <c r="U15" s="37"/>
      <c r="V15" s="37"/>
      <c r="W15" s="42" t="s">
        <v>20</v>
      </c>
      <c r="X15" s="42"/>
      <c r="Y15" s="42"/>
      <c r="Z15" s="42"/>
      <c r="AA15" s="42"/>
      <c r="AB15" s="43" t="s">
        <v>21</v>
      </c>
      <c r="AC15" s="43"/>
      <c r="AD15" s="43"/>
      <c r="AE15" s="43"/>
      <c r="AF15" s="43"/>
    </row>
    <row r="16" spans="1:3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42" t="s">
        <v>22</v>
      </c>
      <c r="O16" s="42"/>
      <c r="P16" s="42"/>
      <c r="Q16" s="42" t="s">
        <v>23</v>
      </c>
      <c r="R16" s="42"/>
      <c r="S16" s="42"/>
      <c r="T16" s="42" t="s">
        <v>22</v>
      </c>
      <c r="U16" s="42"/>
      <c r="V16" s="42"/>
      <c r="W16" s="42" t="s">
        <v>22</v>
      </c>
      <c r="X16" s="42"/>
      <c r="Y16" s="42"/>
      <c r="Z16" s="42" t="s">
        <v>23</v>
      </c>
      <c r="AA16" s="42"/>
      <c r="AB16" s="42" t="s">
        <v>22</v>
      </c>
      <c r="AC16" s="42"/>
      <c r="AD16" s="42"/>
      <c r="AE16" s="42" t="s">
        <v>23</v>
      </c>
      <c r="AF16" s="42"/>
    </row>
    <row r="17" spans="1:32" ht="28.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 t="s">
        <v>24</v>
      </c>
      <c r="O17" s="37" t="s">
        <v>25</v>
      </c>
      <c r="P17" s="37" t="s">
        <v>26</v>
      </c>
      <c r="Q17" s="37" t="s">
        <v>24</v>
      </c>
      <c r="R17" s="37" t="s">
        <v>25</v>
      </c>
      <c r="S17" s="37" t="s">
        <v>26</v>
      </c>
      <c r="T17" s="37" t="s">
        <v>24</v>
      </c>
      <c r="U17" s="37" t="s">
        <v>25</v>
      </c>
      <c r="V17" s="37" t="s">
        <v>26</v>
      </c>
      <c r="W17" s="37" t="s">
        <v>24</v>
      </c>
      <c r="X17" s="37" t="s">
        <v>25</v>
      </c>
      <c r="Y17" s="37" t="s">
        <v>26</v>
      </c>
      <c r="Z17" s="37" t="s">
        <v>24</v>
      </c>
      <c r="AA17" s="37" t="s">
        <v>25</v>
      </c>
      <c r="AB17" s="37" t="s">
        <v>24</v>
      </c>
      <c r="AC17" s="37" t="s">
        <v>25</v>
      </c>
      <c r="AD17" s="37" t="s">
        <v>26</v>
      </c>
      <c r="AE17" s="37" t="s">
        <v>24</v>
      </c>
      <c r="AF17" s="37" t="s">
        <v>25</v>
      </c>
    </row>
    <row r="18" spans="1:32" ht="49.5" customHeight="1">
      <c r="A18" s="37"/>
      <c r="B18" s="37"/>
      <c r="C18" s="37"/>
      <c r="D18" s="37"/>
      <c r="E18" s="37"/>
      <c r="F18" s="37"/>
      <c r="G18" s="37"/>
      <c r="H18" s="37"/>
      <c r="I18" s="4" t="s">
        <v>27</v>
      </c>
      <c r="J18" s="4" t="s">
        <v>28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</row>
    <row r="20" spans="1:32" s="9" customFormat="1" ht="98.4" customHeight="1">
      <c r="A20" s="6" t="s">
        <v>29</v>
      </c>
      <c r="B20" s="6"/>
      <c r="C20" s="6"/>
      <c r="D20" s="6"/>
      <c r="E20" s="6"/>
      <c r="F20" s="6"/>
      <c r="G20" s="6"/>
      <c r="H20" s="6"/>
      <c r="I20" s="6"/>
      <c r="J20" s="6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5">
        <v>0</v>
      </c>
      <c r="U20" s="5">
        <v>0</v>
      </c>
      <c r="V20" s="5">
        <v>0</v>
      </c>
      <c r="W20" s="7">
        <v>0</v>
      </c>
      <c r="X20" s="7">
        <v>0</v>
      </c>
      <c r="Y20" s="7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s="9" customFormat="1" ht="27.6">
      <c r="A21" s="10" t="s">
        <v>30</v>
      </c>
      <c r="B21" s="6"/>
      <c r="C21" s="6"/>
      <c r="D21" s="11"/>
      <c r="E21" s="11"/>
      <c r="F21" s="11"/>
      <c r="G21" s="11"/>
      <c r="H21" s="6"/>
      <c r="I21" s="6"/>
      <c r="J21" s="6"/>
      <c r="K21" s="6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5">
        <v>0</v>
      </c>
      <c r="U21" s="5">
        <v>0</v>
      </c>
      <c r="V21" s="5">
        <v>0</v>
      </c>
      <c r="W21" s="12">
        <v>0</v>
      </c>
      <c r="X21" s="12">
        <v>0</v>
      </c>
      <c r="Y21" s="1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s="9" customFormat="1" ht="145.80000000000001" customHeight="1">
      <c r="A22" s="14" t="s">
        <v>31</v>
      </c>
      <c r="B22" s="6"/>
      <c r="C22" s="6"/>
      <c r="D22" s="11"/>
      <c r="E22" s="11"/>
      <c r="F22" s="11"/>
      <c r="G22" s="11"/>
      <c r="H22" s="6"/>
      <c r="I22" s="6"/>
      <c r="J22" s="6"/>
      <c r="K22" s="12"/>
      <c r="L22" s="12"/>
      <c r="M22" s="15"/>
      <c r="N22" s="7"/>
      <c r="O22" s="7"/>
      <c r="P22" s="7"/>
      <c r="Q22" s="7"/>
      <c r="R22" s="7"/>
      <c r="S22" s="7"/>
      <c r="T22" s="15"/>
      <c r="U22" s="15"/>
      <c r="V22" s="5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9" customFormat="1" ht="70.2" customHeight="1">
      <c r="A23" s="6">
        <v>1</v>
      </c>
      <c r="B23" s="16">
        <v>41583</v>
      </c>
      <c r="C23" s="6" t="s">
        <v>32</v>
      </c>
      <c r="D23" s="17" t="s">
        <v>33</v>
      </c>
      <c r="E23" s="17" t="s">
        <v>34</v>
      </c>
      <c r="F23" s="17" t="s">
        <v>35</v>
      </c>
      <c r="G23" s="17" t="s">
        <v>36</v>
      </c>
      <c r="H23" s="16">
        <v>41583</v>
      </c>
      <c r="I23" s="16">
        <v>42678</v>
      </c>
      <c r="J23" s="6"/>
      <c r="K23" s="30">
        <v>13861000</v>
      </c>
      <c r="L23" s="18" t="s">
        <v>37</v>
      </c>
      <c r="M23" s="19" t="s">
        <v>38</v>
      </c>
      <c r="N23" s="7">
        <v>8440900</v>
      </c>
      <c r="O23" s="31">
        <v>460045.39</v>
      </c>
      <c r="P23" s="7">
        <v>0</v>
      </c>
      <c r="Q23" s="35">
        <v>4650000</v>
      </c>
      <c r="R23" s="31">
        <v>460045.39</v>
      </c>
      <c r="S23" s="7">
        <v>0</v>
      </c>
      <c r="T23" s="31"/>
      <c r="U23" s="31">
        <v>460045.39</v>
      </c>
      <c r="V23" s="8">
        <v>0</v>
      </c>
      <c r="W23" s="21"/>
      <c r="X23" s="8"/>
      <c r="Y23" s="7">
        <v>0</v>
      </c>
      <c r="Z23" s="15">
        <v>0</v>
      </c>
      <c r="AA23" s="15">
        <v>0</v>
      </c>
      <c r="AB23" s="32">
        <f>N23+T23-W23</f>
        <v>8440900</v>
      </c>
      <c r="AC23" s="31">
        <v>460045.39</v>
      </c>
      <c r="AD23" s="15">
        <v>0</v>
      </c>
      <c r="AE23" s="32">
        <v>4650000</v>
      </c>
      <c r="AF23" s="31">
        <v>460045.39</v>
      </c>
    </row>
    <row r="24" spans="1:32" s="9" customFormat="1" ht="93.6" customHeight="1">
      <c r="A24" s="6">
        <v>2</v>
      </c>
      <c r="B24" s="16">
        <v>41863</v>
      </c>
      <c r="C24" s="6" t="s">
        <v>39</v>
      </c>
      <c r="D24" s="17" t="s">
        <v>40</v>
      </c>
      <c r="E24" s="17" t="s">
        <v>41</v>
      </c>
      <c r="F24" s="17" t="s">
        <v>35</v>
      </c>
      <c r="G24" s="17" t="s">
        <v>36</v>
      </c>
      <c r="H24" s="16">
        <v>41863</v>
      </c>
      <c r="I24" s="16">
        <v>42958</v>
      </c>
      <c r="J24" s="6"/>
      <c r="K24" s="30">
        <v>9023000</v>
      </c>
      <c r="L24" s="18" t="s">
        <v>37</v>
      </c>
      <c r="M24" s="19" t="s">
        <v>42</v>
      </c>
      <c r="N24" s="7">
        <v>7769800</v>
      </c>
      <c r="O24" s="31">
        <v>424619.44</v>
      </c>
      <c r="P24" s="7"/>
      <c r="Q24" s="35">
        <v>3008000</v>
      </c>
      <c r="R24" s="31">
        <v>424619.44</v>
      </c>
      <c r="S24" s="7"/>
      <c r="T24" s="31"/>
      <c r="U24" s="31">
        <v>424619.44</v>
      </c>
      <c r="V24" s="8"/>
      <c r="W24" s="21"/>
      <c r="X24" s="8"/>
      <c r="Y24" s="7"/>
      <c r="Z24" s="15"/>
      <c r="AA24" s="15"/>
      <c r="AB24" s="32">
        <f>N24+T24-W24</f>
        <v>7769800</v>
      </c>
      <c r="AC24" s="31">
        <v>424619.44</v>
      </c>
      <c r="AD24" s="15"/>
      <c r="AE24" s="32">
        <v>3008000</v>
      </c>
      <c r="AF24" s="31">
        <v>424619.44</v>
      </c>
    </row>
    <row r="25" spans="1:32" s="9" customFormat="1" ht="93.6" customHeight="1">
      <c r="A25" s="6">
        <v>3</v>
      </c>
      <c r="B25" s="16">
        <v>41886</v>
      </c>
      <c r="C25" s="6" t="s">
        <v>43</v>
      </c>
      <c r="D25" s="17" t="s">
        <v>44</v>
      </c>
      <c r="E25" s="17" t="s">
        <v>45</v>
      </c>
      <c r="F25" s="17" t="s">
        <v>35</v>
      </c>
      <c r="G25" s="17" t="s">
        <v>36</v>
      </c>
      <c r="H25" s="16">
        <v>41886</v>
      </c>
      <c r="I25" s="16">
        <v>42979</v>
      </c>
      <c r="J25" s="6"/>
      <c r="K25" s="30">
        <v>4196000</v>
      </c>
      <c r="L25" s="18" t="s">
        <v>37</v>
      </c>
      <c r="M25" s="19" t="s">
        <v>42</v>
      </c>
      <c r="N25" s="7">
        <v>3736000</v>
      </c>
      <c r="O25" s="31">
        <v>204214.25</v>
      </c>
      <c r="P25" s="7"/>
      <c r="Q25" s="35">
        <v>1400000</v>
      </c>
      <c r="R25" s="31">
        <v>204214.25</v>
      </c>
      <c r="S25" s="7"/>
      <c r="T25" s="31"/>
      <c r="U25" s="31">
        <v>204214.25</v>
      </c>
      <c r="V25" s="8"/>
      <c r="W25" s="21"/>
      <c r="X25" s="8"/>
      <c r="Y25" s="7"/>
      <c r="Z25" s="15"/>
      <c r="AA25" s="15"/>
      <c r="AB25" s="32">
        <f>N25+T25-W25</f>
        <v>3736000</v>
      </c>
      <c r="AC25" s="31">
        <v>204214.25</v>
      </c>
      <c r="AD25" s="15"/>
      <c r="AE25" s="32">
        <v>1400000</v>
      </c>
      <c r="AF25" s="31">
        <v>204214.25</v>
      </c>
    </row>
    <row r="26" spans="1:32" s="9" customFormat="1" ht="93.6" customHeight="1">
      <c r="A26" s="6">
        <v>4</v>
      </c>
      <c r="B26" s="16">
        <v>42305</v>
      </c>
      <c r="C26" s="6" t="s">
        <v>58</v>
      </c>
      <c r="D26" s="17" t="s">
        <v>59</v>
      </c>
      <c r="E26" s="17" t="s">
        <v>60</v>
      </c>
      <c r="F26" s="17" t="s">
        <v>35</v>
      </c>
      <c r="G26" s="17" t="s">
        <v>36</v>
      </c>
      <c r="H26" s="16">
        <v>42305</v>
      </c>
      <c r="I26" s="16">
        <v>43399</v>
      </c>
      <c r="J26" s="6"/>
      <c r="K26" s="30">
        <v>4163000</v>
      </c>
      <c r="L26" s="18" t="s">
        <v>61</v>
      </c>
      <c r="M26" s="19" t="s">
        <v>42</v>
      </c>
      <c r="N26" s="20">
        <v>4163000</v>
      </c>
      <c r="O26" s="31">
        <v>15271.94</v>
      </c>
      <c r="P26" s="7"/>
      <c r="Q26" s="35">
        <f>Q23+Q24+Q25</f>
        <v>9058000</v>
      </c>
      <c r="R26" s="31">
        <v>15271.94</v>
      </c>
      <c r="S26" s="7"/>
      <c r="T26" s="31"/>
      <c r="U26" s="31">
        <v>15271.94</v>
      </c>
      <c r="V26" s="8"/>
      <c r="W26" s="21"/>
      <c r="X26" s="8"/>
      <c r="Y26" s="7"/>
      <c r="Z26" s="15"/>
      <c r="AA26" s="15"/>
      <c r="AB26" s="32">
        <v>4163000</v>
      </c>
      <c r="AC26" s="31">
        <v>15271.94</v>
      </c>
      <c r="AD26" s="15"/>
      <c r="AE26" s="32"/>
      <c r="AF26" s="31">
        <v>15271.94</v>
      </c>
    </row>
    <row r="27" spans="1:32" s="9" customFormat="1" ht="31.2" customHeight="1">
      <c r="A27" s="22" t="s">
        <v>46</v>
      </c>
      <c r="B27" s="22"/>
      <c r="C27" s="22"/>
      <c r="D27" s="22"/>
      <c r="E27" s="22"/>
      <c r="F27" s="22"/>
      <c r="G27" s="22"/>
      <c r="H27" s="22"/>
      <c r="I27" s="22"/>
      <c r="J27" s="22"/>
      <c r="K27" s="23">
        <f>K23+K24+K25+K26</f>
        <v>31243000</v>
      </c>
      <c r="L27" s="24">
        <v>0</v>
      </c>
      <c r="M27" s="24"/>
      <c r="N27" s="23">
        <f>N23+N24+N25+N26</f>
        <v>24109700</v>
      </c>
      <c r="O27" s="25">
        <f>O23+O24+O25+O26</f>
        <v>1104151.02</v>
      </c>
      <c r="P27" s="26">
        <f>P23</f>
        <v>0</v>
      </c>
      <c r="Q27" s="36">
        <f>Q23+Q24+Q25</f>
        <v>9058000</v>
      </c>
      <c r="R27" s="26">
        <f>R23+R24+R25+R26</f>
        <v>1104151.02</v>
      </c>
      <c r="S27" s="26">
        <f>S23</f>
        <v>0</v>
      </c>
      <c r="T27" s="23">
        <f>T23+T24+T25</f>
        <v>0</v>
      </c>
      <c r="U27" s="26">
        <f>U23+U24+U25+U26</f>
        <v>1104151.02</v>
      </c>
      <c r="V27" s="24">
        <v>0</v>
      </c>
      <c r="W27" s="25">
        <f t="shared" ref="W27:AE27" si="0">W23+W24+W25</f>
        <v>0</v>
      </c>
      <c r="X27" s="25">
        <f t="shared" si="0"/>
        <v>0</v>
      </c>
      <c r="Y27" s="25">
        <f t="shared" si="0"/>
        <v>0</v>
      </c>
      <c r="Z27" s="25">
        <f t="shared" si="0"/>
        <v>0</v>
      </c>
      <c r="AA27" s="25">
        <f t="shared" si="0"/>
        <v>0</v>
      </c>
      <c r="AB27" s="25">
        <f>AB23+AB24+AB25+AB26</f>
        <v>24109700</v>
      </c>
      <c r="AC27" s="25">
        <f>AC23+AC24+AC25+AC26</f>
        <v>1104151.02</v>
      </c>
      <c r="AD27" s="25">
        <f t="shared" si="0"/>
        <v>0</v>
      </c>
      <c r="AE27" s="25">
        <f t="shared" si="0"/>
        <v>9058000</v>
      </c>
      <c r="AF27" s="25">
        <f>AF23+AF24+AF25+AF26</f>
        <v>1104151.02</v>
      </c>
    </row>
    <row r="28" spans="1:32" s="9" customFormat="1" ht="126.6" customHeight="1">
      <c r="A28" s="6" t="s">
        <v>47</v>
      </c>
      <c r="B28" s="6"/>
      <c r="C28" s="6"/>
      <c r="D28" s="6"/>
      <c r="E28" s="6"/>
      <c r="F28" s="6"/>
      <c r="G28" s="6"/>
      <c r="H28" s="6"/>
      <c r="I28" s="6"/>
      <c r="J28" s="6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8">
        <v>0</v>
      </c>
      <c r="U28" s="8">
        <v>0</v>
      </c>
      <c r="V28" s="8">
        <v>0</v>
      </c>
      <c r="W28" s="7">
        <v>0</v>
      </c>
      <c r="X28" s="7">
        <v>0</v>
      </c>
      <c r="Y28" s="7">
        <v>0</v>
      </c>
      <c r="Z28" s="15"/>
      <c r="AA28" s="15"/>
      <c r="AB28" s="32"/>
      <c r="AC28" s="15"/>
      <c r="AD28" s="15"/>
      <c r="AE28" s="32"/>
      <c r="AF28" s="31"/>
    </row>
    <row r="29" spans="1:32" s="9" customFormat="1" ht="27.6">
      <c r="A29" s="10" t="s">
        <v>48</v>
      </c>
      <c r="B29" s="6"/>
      <c r="C29" s="6"/>
      <c r="D29" s="6"/>
      <c r="E29" s="6"/>
      <c r="F29" s="6"/>
      <c r="G29" s="6"/>
      <c r="H29" s="6"/>
      <c r="I29" s="6"/>
      <c r="J29" s="6"/>
      <c r="K29" s="12">
        <v>0</v>
      </c>
      <c r="L29" s="12">
        <v>0</v>
      </c>
      <c r="M29" s="12">
        <v>0</v>
      </c>
      <c r="N29" s="7">
        <v>0</v>
      </c>
      <c r="O29" s="7">
        <v>0</v>
      </c>
      <c r="P29" s="7"/>
      <c r="Q29" s="7"/>
      <c r="R29" s="7"/>
      <c r="S29" s="7"/>
      <c r="T29" s="8">
        <v>0</v>
      </c>
      <c r="U29" s="8">
        <v>0</v>
      </c>
      <c r="V29" s="8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2">
        <v>0</v>
      </c>
      <c r="AC29" s="15">
        <v>0</v>
      </c>
      <c r="AD29" s="15">
        <v>0</v>
      </c>
      <c r="AE29" s="32">
        <v>0</v>
      </c>
      <c r="AF29" s="31">
        <v>0</v>
      </c>
    </row>
    <row r="30" spans="1:32" s="9" customFormat="1" ht="84" customHeight="1">
      <c r="A30" s="14" t="s">
        <v>49</v>
      </c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8"/>
      <c r="U30" s="8"/>
      <c r="V30" s="8"/>
      <c r="W30" s="7"/>
      <c r="X30" s="7"/>
      <c r="Y30" s="7"/>
      <c r="Z30" s="15"/>
      <c r="AA30" s="15"/>
      <c r="AB30" s="32"/>
      <c r="AC30" s="15"/>
      <c r="AD30" s="15"/>
      <c r="AE30" s="32"/>
      <c r="AF30" s="31"/>
    </row>
    <row r="31" spans="1:32" s="9" customFormat="1" ht="13.8">
      <c r="A31" s="6"/>
      <c r="B31" s="6"/>
      <c r="C31" s="11"/>
      <c r="D31" s="11"/>
      <c r="E31" s="11"/>
      <c r="F31" s="11"/>
      <c r="G31" s="11"/>
      <c r="H31" s="11"/>
      <c r="I31" s="11"/>
      <c r="J31" s="11"/>
      <c r="K31" s="13"/>
      <c r="L31" s="12">
        <v>0</v>
      </c>
      <c r="M31" s="12">
        <v>0</v>
      </c>
      <c r="N31" s="7">
        <v>0</v>
      </c>
      <c r="O31" s="7">
        <v>0</v>
      </c>
      <c r="P31" s="7"/>
      <c r="Q31" s="7"/>
      <c r="R31" s="7"/>
      <c r="S31" s="7"/>
      <c r="T31" s="5">
        <v>0</v>
      </c>
      <c r="U31" s="5">
        <v>0</v>
      </c>
      <c r="V31" s="5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2">
        <v>0</v>
      </c>
      <c r="AC31" s="15">
        <v>0</v>
      </c>
      <c r="AD31" s="15">
        <v>0</v>
      </c>
      <c r="AE31" s="32">
        <v>0</v>
      </c>
      <c r="AF31" s="31">
        <v>0</v>
      </c>
    </row>
    <row r="32" spans="1:32" s="9" customFormat="1" ht="27.6">
      <c r="A32" s="10" t="s">
        <v>50</v>
      </c>
      <c r="B32" s="6"/>
      <c r="C32" s="6"/>
      <c r="D32" s="6"/>
      <c r="E32" s="6"/>
      <c r="F32" s="6"/>
      <c r="G32" s="6"/>
      <c r="H32" s="6"/>
      <c r="I32" s="6"/>
      <c r="J32" s="6"/>
      <c r="K32" s="12">
        <v>0</v>
      </c>
      <c r="L32" s="12">
        <v>0</v>
      </c>
      <c r="M32" s="12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7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33">
        <v>0</v>
      </c>
      <c r="AC32" s="5">
        <v>0</v>
      </c>
      <c r="AD32" s="5">
        <v>0</v>
      </c>
      <c r="AE32" s="33">
        <v>0</v>
      </c>
      <c r="AF32" s="34">
        <v>0</v>
      </c>
    </row>
    <row r="33" spans="1:32" s="9" customFormat="1" ht="13.8">
      <c r="A33" s="6"/>
      <c r="B33" s="6"/>
      <c r="C33" s="6"/>
      <c r="D33" s="6"/>
      <c r="E33" s="6"/>
      <c r="F33" s="6"/>
      <c r="G33" s="6"/>
      <c r="H33" s="6"/>
      <c r="I33" s="6"/>
      <c r="J33" s="6"/>
      <c r="K33" s="11"/>
      <c r="L33" s="15"/>
      <c r="M33" s="15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15"/>
      <c r="AA33" s="15"/>
      <c r="AB33" s="32"/>
      <c r="AC33" s="15"/>
      <c r="AD33" s="15"/>
      <c r="AE33" s="32"/>
      <c r="AF33" s="31"/>
    </row>
    <row r="34" spans="1:32" s="9" customFormat="1" ht="13.8">
      <c r="A34" s="10" t="s">
        <v>51</v>
      </c>
      <c r="B34" s="6"/>
      <c r="C34" s="6"/>
      <c r="D34" s="6"/>
      <c r="E34" s="6"/>
      <c r="F34" s="6"/>
      <c r="G34" s="6"/>
      <c r="H34" s="6"/>
      <c r="I34" s="6"/>
      <c r="J34" s="6"/>
      <c r="K34" s="23">
        <f t="shared" ref="K34:AF34" si="1">K27</f>
        <v>31243000</v>
      </c>
      <c r="L34" s="23">
        <f t="shared" si="1"/>
        <v>0</v>
      </c>
      <c r="M34" s="23">
        <f t="shared" si="1"/>
        <v>0</v>
      </c>
      <c r="N34" s="23">
        <f t="shared" si="1"/>
        <v>24109700</v>
      </c>
      <c r="O34" s="25">
        <f t="shared" si="1"/>
        <v>1104151.02</v>
      </c>
      <c r="P34" s="23">
        <f t="shared" si="1"/>
        <v>0</v>
      </c>
      <c r="Q34" s="23">
        <f t="shared" si="1"/>
        <v>9058000</v>
      </c>
      <c r="R34" s="25">
        <f t="shared" si="1"/>
        <v>1104151.02</v>
      </c>
      <c r="S34" s="23">
        <f t="shared" si="1"/>
        <v>0</v>
      </c>
      <c r="T34" s="23">
        <f>T27</f>
        <v>0</v>
      </c>
      <c r="U34" s="25">
        <f t="shared" si="1"/>
        <v>1104151.02</v>
      </c>
      <c r="V34" s="23">
        <f t="shared" si="1"/>
        <v>0</v>
      </c>
      <c r="W34" s="23">
        <f t="shared" si="1"/>
        <v>0</v>
      </c>
      <c r="X34" s="25">
        <f t="shared" si="1"/>
        <v>0</v>
      </c>
      <c r="Y34" s="23">
        <f t="shared" si="1"/>
        <v>0</v>
      </c>
      <c r="Z34" s="23">
        <f t="shared" si="1"/>
        <v>0</v>
      </c>
      <c r="AA34" s="23">
        <f t="shared" si="1"/>
        <v>0</v>
      </c>
      <c r="AB34" s="25">
        <f t="shared" si="1"/>
        <v>24109700</v>
      </c>
      <c r="AC34" s="25">
        <f t="shared" si="1"/>
        <v>1104151.02</v>
      </c>
      <c r="AD34" s="23">
        <f t="shared" si="1"/>
        <v>0</v>
      </c>
      <c r="AE34" s="23">
        <f t="shared" si="1"/>
        <v>9058000</v>
      </c>
      <c r="AF34" s="25">
        <f t="shared" si="1"/>
        <v>1104151.02</v>
      </c>
    </row>
    <row r="38" spans="1:32" ht="79.5" customHeight="1">
      <c r="A38" s="29" t="s">
        <v>62</v>
      </c>
      <c r="I38" s="29" t="s">
        <v>63</v>
      </c>
    </row>
  </sheetData>
  <mergeCells count="46"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S17:S18"/>
    <mergeCell ref="T17:T18"/>
    <mergeCell ref="U17:U18"/>
    <mergeCell ref="V17:V18"/>
    <mergeCell ref="AC17:AC18"/>
    <mergeCell ref="N17:N18"/>
    <mergeCell ref="O17:O18"/>
    <mergeCell ref="P17:P18"/>
    <mergeCell ref="Q17:Q18"/>
    <mergeCell ref="R17:R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2016-04-13T02:28:52Z</dcterms:modified>
</cp:coreProperties>
</file>